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udiante\Desktop\"/>
    </mc:Choice>
  </mc:AlternateContent>
  <bookViews>
    <workbookView xWindow="0" yWindow="0" windowWidth="11490" windowHeight="4575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" l="1"/>
  <c r="S58" i="1"/>
  <c r="S59" i="1"/>
  <c r="L37" i="1"/>
  <c r="S37" i="1" s="1"/>
  <c r="S38" i="1"/>
  <c r="L38" i="1"/>
  <c r="L20" i="1"/>
  <c r="S20" i="1" s="1"/>
  <c r="L19" i="1"/>
  <c r="S19" i="1" s="1"/>
  <c r="R48" i="1"/>
  <c r="L48" i="1"/>
  <c r="L51" i="1"/>
  <c r="S51" i="1" s="1"/>
  <c r="L44" i="1"/>
  <c r="S44" i="1" s="1"/>
  <c r="L3" i="1"/>
  <c r="S3" i="1" s="1"/>
  <c r="L59" i="1"/>
  <c r="L58" i="1"/>
  <c r="L57" i="1"/>
  <c r="S57" i="1" s="1"/>
  <c r="L56" i="1"/>
  <c r="L55" i="1"/>
  <c r="S55" i="1" s="1"/>
  <c r="L54" i="1"/>
  <c r="S54" i="1" s="1"/>
  <c r="L53" i="1"/>
  <c r="S53" i="1" s="1"/>
  <c r="L52" i="1"/>
  <c r="L50" i="1"/>
  <c r="S50" i="1" s="1"/>
  <c r="L49" i="1"/>
  <c r="L47" i="1"/>
  <c r="L46" i="1"/>
  <c r="S46" i="1" s="1"/>
  <c r="L45" i="1"/>
  <c r="S45" i="1" s="1"/>
  <c r="L43" i="1"/>
  <c r="S43" i="1" s="1"/>
  <c r="L42" i="1"/>
  <c r="S42" i="1" s="1"/>
  <c r="L41" i="1"/>
  <c r="S41" i="1" s="1"/>
  <c r="L40" i="1"/>
  <c r="S40" i="1" s="1"/>
  <c r="L39" i="1"/>
  <c r="L36" i="1"/>
  <c r="L35" i="1"/>
  <c r="L34" i="1"/>
  <c r="L33" i="1"/>
  <c r="S33" i="1" s="1"/>
  <c r="L32" i="1"/>
  <c r="L31" i="1"/>
  <c r="S31" i="1" s="1"/>
  <c r="L30" i="1"/>
  <c r="L29" i="1"/>
  <c r="S29" i="1" s="1"/>
  <c r="L28" i="1"/>
  <c r="L27" i="1"/>
  <c r="L26" i="1"/>
  <c r="S26" i="1" s="1"/>
  <c r="L25" i="1"/>
  <c r="L24" i="1"/>
  <c r="L23" i="1"/>
  <c r="S23" i="1" s="1"/>
  <c r="L22" i="1"/>
  <c r="L21" i="1"/>
  <c r="S21" i="1" s="1"/>
  <c r="L18" i="1"/>
  <c r="L17" i="1"/>
  <c r="S17" i="1" s="1"/>
  <c r="L16" i="1"/>
  <c r="S16" i="1" s="1"/>
  <c r="L15" i="1"/>
  <c r="L14" i="1"/>
  <c r="S14" i="1" s="1"/>
  <c r="L13" i="1"/>
  <c r="L12" i="1"/>
  <c r="L11" i="1"/>
  <c r="L10" i="1"/>
  <c r="S10" i="1" s="1"/>
  <c r="L9" i="1"/>
  <c r="S9" i="1" s="1"/>
  <c r="L8" i="1"/>
  <c r="L7" i="1"/>
  <c r="L6" i="1"/>
  <c r="S6" i="1" s="1"/>
  <c r="L5" i="1"/>
  <c r="S5" i="1" s="1"/>
  <c r="L4" i="1"/>
  <c r="S4" i="1" s="1"/>
  <c r="S48" i="1" l="1"/>
</calcChain>
</file>

<file path=xl/sharedStrings.xml><?xml version="1.0" encoding="utf-8"?>
<sst xmlns="http://schemas.openxmlformats.org/spreadsheetml/2006/main" count="196" uniqueCount="79">
  <si>
    <t>NOMBRE (Funcionario/Candidato)</t>
  </si>
  <si>
    <t>CEDULA</t>
  </si>
  <si>
    <t>Condición</t>
  </si>
  <si>
    <t>Categoría académica</t>
  </si>
  <si>
    <t>Artículo 30: Grados académicos</t>
  </si>
  <si>
    <t>Artículo 31: Puntaje para otros estudios</t>
  </si>
  <si>
    <t>Artículo 34: Experincia académica universitaria</t>
  </si>
  <si>
    <t xml:space="preserve">Artículo 33: Competencia para certificar lenguas y lenguajes, así como destrezas y habilidades </t>
  </si>
  <si>
    <t xml:space="preserve">Artículo 42: Producción intelectual </t>
  </si>
  <si>
    <t xml:space="preserve">Total </t>
  </si>
  <si>
    <t>Título académico</t>
  </si>
  <si>
    <t>No</t>
  </si>
  <si>
    <t>Grado adicional</t>
  </si>
  <si>
    <t>Formación en el área pedagógica</t>
  </si>
  <si>
    <t xml:space="preserve">Experiencia académica </t>
  </si>
  <si>
    <t>Lenguas</t>
  </si>
  <si>
    <t>Habilidades y destrezas</t>
  </si>
  <si>
    <t xml:space="preserve">Producción Intelectual </t>
  </si>
  <si>
    <t>AGUILAR CAMACHO SYLVIA ELENA</t>
  </si>
  <si>
    <t>Funcionario(a)</t>
  </si>
  <si>
    <t>Maestría</t>
  </si>
  <si>
    <t xml:space="preserve">ANGULO HERNANDEZ JAMES LEONEL </t>
  </si>
  <si>
    <t xml:space="preserve">ARCE RODRÍGUEZ ANA YANCY </t>
  </si>
  <si>
    <t>BLANDO CORDERO MARTA EUGENIA</t>
  </si>
  <si>
    <t>BULGARELLI GONZALEZ FIORELLA</t>
  </si>
  <si>
    <t>CAMPOS FALLAS GUSTAVO</t>
  </si>
  <si>
    <t>CÉSPEDES ARAYA DENNIS</t>
  </si>
  <si>
    <t>CONTRERAS SOLERA MICHAEL</t>
  </si>
  <si>
    <t>CÓRDOBA RODRÍGUEZ ADOLFO</t>
  </si>
  <si>
    <t>FONSECA ARGUELLO HUGO</t>
  </si>
  <si>
    <t>FONSECA HERNANDEZ RAUL</t>
  </si>
  <si>
    <t>FUCHS ALVARADO GUSTAVO</t>
  </si>
  <si>
    <t>GARRO MARTINEZ VICTOR MANUEL</t>
  </si>
  <si>
    <t>GONZÁLEZ CORRALES ANA LUCÍA</t>
  </si>
  <si>
    <t xml:space="preserve">GONZALEZ CORRALES ANA LUCIA </t>
  </si>
  <si>
    <t>GUTIERREZ ORTIZ MONICA</t>
  </si>
  <si>
    <t xml:space="preserve">LEIVA MÉNDEZ JOSSELINE </t>
  </si>
  <si>
    <t>MASTROENI CAMACHO LUIS REINALDO</t>
  </si>
  <si>
    <t>MENDEZ BARQUERO JUAN CARLOS</t>
  </si>
  <si>
    <t>MENDEZ COTO MARCO VINICIO</t>
  </si>
  <si>
    <t>MORA SANCHEZ ERICK</t>
  </si>
  <si>
    <t>MORA VEGA ROY</t>
  </si>
  <si>
    <t>MORALES CAMACHO MARIA FERNAN</t>
  </si>
  <si>
    <t>MOYA MENA SERGIO</t>
  </si>
  <si>
    <t>MURILLO ZAMORA CARLOS</t>
  </si>
  <si>
    <t>Doctorado</t>
  </si>
  <si>
    <t>NAVARRO ALPÍZAR ANA GABRIELA</t>
  </si>
  <si>
    <t xml:space="preserve">ORTIZ VALVERDE GABRIELA </t>
  </si>
  <si>
    <t>PÉREZ HERNÁNDEZ MARÍA FERNANDA</t>
  </si>
  <si>
    <t>PEREZ SAENZ ANDRES</t>
  </si>
  <si>
    <t>PEREZ VARGAS JONATHAN</t>
  </si>
  <si>
    <t>PORRAS QUIRÓS NAZARETH</t>
  </si>
  <si>
    <t>QUESADA MADRIZ OSCAR</t>
  </si>
  <si>
    <t>ROJAS WANG JOSE PABLO</t>
  </si>
  <si>
    <t>SALAZAR ARGUEDAS SERGIO</t>
  </si>
  <si>
    <t>SALAZAR BRENES YESENIA</t>
  </si>
  <si>
    <t>SALAZAR CHACON FRANK</t>
  </si>
  <si>
    <t xml:space="preserve">SANABRIA CASCANTE JESUS </t>
  </si>
  <si>
    <t>SAUMA URIBE OLGA</t>
  </si>
  <si>
    <t>SEGURA ESPINOZA GISELLA</t>
  </si>
  <si>
    <t>SEGURA RAMIREZ LUIS DIEGO</t>
  </si>
  <si>
    <t xml:space="preserve">SOLÍS BASTOS LAURA </t>
  </si>
  <si>
    <t>SOLORZANO GUTIERREZ ARIEL</t>
  </si>
  <si>
    <t>ULLOA SOTO JOSE DAVID</t>
  </si>
  <si>
    <t xml:space="preserve">UREÑA SOTO OMAR JOSUÉ </t>
  </si>
  <si>
    <t>VALLEJO SOLIS MIGUEL ANGEL</t>
  </si>
  <si>
    <t>VARGAS BARQUERO EDGAR</t>
  </si>
  <si>
    <t>VARGAS PEREZ DIEGO ARMANDO</t>
  </si>
  <si>
    <t>VENEGAS MATA ELIZABETH</t>
  </si>
  <si>
    <t>WALSH JIMENEZ HAZEL GABRIELA</t>
  </si>
  <si>
    <t>ZUÑIGA ULLOA OSCAR ENRIQUE</t>
  </si>
  <si>
    <t>SÁNCHEZ CALDERÓN JOSÉ ANTONIO</t>
  </si>
  <si>
    <t>SOTO RODRÍGUEZ JESSICA</t>
  </si>
  <si>
    <t xml:space="preserve">SILVA GAMBOA FABÍAN CARLOS </t>
  </si>
  <si>
    <t>GUTIERREZ ROJAS PAÚL</t>
  </si>
  <si>
    <t xml:space="preserve">HERRERA ALFARO SARA ESTEFANÍA </t>
  </si>
  <si>
    <t>RODRIGUEZ CALDERON GREIVIN</t>
  </si>
  <si>
    <t>RODRIGUEZ ARGÜERO PERCY</t>
  </si>
  <si>
    <t>10838-0557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</si>
</sst>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1" xfId="0" applyFill="1" applyBorder="1"/>
    <xf numFmtId="0" fontId="0" fillId="0" borderId="1" xfId="0" applyBorder="1"/>
    <xf numFmtId="164" fontId="0" fillId="8" borderId="1" xfId="1" applyNumberFormat="1" applyFont="1" applyFill="1" applyBorder="1"/>
    <xf numFmtId="164" fontId="3" fillId="8" borderId="1" xfId="1" applyNumberFormat="1" applyFont="1" applyFill="1" applyBorder="1"/>
    <xf numFmtId="0" fontId="0" fillId="8" borderId="0" xfId="0" applyFill="1"/>
    <xf numFmtId="0" fontId="0" fillId="8" borderId="2" xfId="0" applyFill="1" applyBorder="1"/>
    <xf numFmtId="0" fontId="0" fillId="0" borderId="1" xfId="0" applyBorder="1" applyAlignment="1">
      <alignment vertical="center"/>
    </xf>
    <xf numFmtId="0" fontId="0" fillId="0" borderId="2" xfId="0" applyBorder="1"/>
    <xf numFmtId="0" fontId="0" fillId="8" borderId="0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workbookViewId="0">
      <pane xSplit="1" ySplit="2" topLeftCell="E35" activePane="bottomRight" state="frozen"/>
      <selection pane="topRight" activeCell="B1" sqref="B1"/>
      <selection pane="bottomLeft" activeCell="A3" sqref="A3"/>
      <selection pane="bottomRight" activeCell="A59" sqref="A3:S59"/>
    </sheetView>
  </sheetViews>
  <sheetFormatPr baseColWidth="10" defaultRowHeight="15" x14ac:dyDescent="0.25"/>
  <cols>
    <col min="1" max="1" width="35.42578125" bestFit="1" customWidth="1"/>
    <col min="2" max="2" width="10" bestFit="1" customWidth="1"/>
    <col min="3" max="3" width="13.85546875" bestFit="1" customWidth="1"/>
    <col min="4" max="4" width="19.28515625" bestFit="1" customWidth="1"/>
    <col min="5" max="5" width="10.42578125" bestFit="1" customWidth="1"/>
    <col min="6" max="6" width="3.5703125" bestFit="1" customWidth="1"/>
    <col min="7" max="7" width="9" bestFit="1" customWidth="1"/>
    <col min="8" max="8" width="6" bestFit="1" customWidth="1"/>
    <col min="9" max="9" width="11" bestFit="1" customWidth="1"/>
    <col min="10" max="10" width="6" bestFit="1" customWidth="1"/>
    <col min="11" max="11" width="11.28515625" bestFit="1" customWidth="1"/>
    <col min="12" max="12" width="6" bestFit="1" customWidth="1"/>
    <col min="13" max="13" width="8.140625" bestFit="1" customWidth="1"/>
    <col min="14" max="14" width="6" bestFit="1" customWidth="1"/>
    <col min="16" max="16" width="6" bestFit="1" customWidth="1"/>
    <col min="17" max="17" width="10.85546875" bestFit="1" customWidth="1"/>
    <col min="18" max="18" width="6" bestFit="1" customWidth="1"/>
    <col min="19" max="19" width="7" bestFit="1" customWidth="1"/>
  </cols>
  <sheetData>
    <row r="1" spans="1:36" s="2" customForma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4" t="s">
        <v>4</v>
      </c>
      <c r="F1" s="24"/>
      <c r="G1" s="25" t="s">
        <v>5</v>
      </c>
      <c r="H1" s="25"/>
      <c r="I1" s="25"/>
      <c r="J1" s="25"/>
      <c r="K1" s="19" t="s">
        <v>6</v>
      </c>
      <c r="L1" s="19"/>
      <c r="M1" s="20" t="s">
        <v>7</v>
      </c>
      <c r="N1" s="20"/>
      <c r="O1" s="20"/>
      <c r="P1" s="20"/>
      <c r="Q1" s="21" t="s">
        <v>8</v>
      </c>
      <c r="R1" s="21"/>
      <c r="S1" s="22" t="s">
        <v>9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9" customFormat="1" ht="45" x14ac:dyDescent="0.25">
      <c r="A2" s="23"/>
      <c r="B2" s="23"/>
      <c r="C2" s="23"/>
      <c r="D2" s="23"/>
      <c r="E2" s="3" t="s">
        <v>10</v>
      </c>
      <c r="F2" s="3" t="s">
        <v>11</v>
      </c>
      <c r="G2" s="4" t="s">
        <v>12</v>
      </c>
      <c r="H2" s="4" t="s">
        <v>11</v>
      </c>
      <c r="I2" s="4" t="s">
        <v>13</v>
      </c>
      <c r="J2" s="4" t="s">
        <v>11</v>
      </c>
      <c r="K2" s="5" t="s">
        <v>14</v>
      </c>
      <c r="L2" s="5" t="s">
        <v>11</v>
      </c>
      <c r="M2" s="6" t="s">
        <v>15</v>
      </c>
      <c r="N2" s="6" t="s">
        <v>11</v>
      </c>
      <c r="O2" s="6" t="s">
        <v>16</v>
      </c>
      <c r="P2" s="6" t="s">
        <v>11</v>
      </c>
      <c r="Q2" s="7" t="s">
        <v>17</v>
      </c>
      <c r="R2" s="7" t="s">
        <v>11</v>
      </c>
      <c r="S2" s="22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4" customFormat="1" ht="15.75" x14ac:dyDescent="0.25">
      <c r="A3" s="10" t="s">
        <v>18</v>
      </c>
      <c r="B3" s="10">
        <v>108350968</v>
      </c>
      <c r="C3" s="10" t="s">
        <v>19</v>
      </c>
      <c r="D3" s="10">
        <v>88</v>
      </c>
      <c r="E3" s="10" t="s">
        <v>20</v>
      </c>
      <c r="F3" s="10">
        <v>46</v>
      </c>
      <c r="G3" s="11"/>
      <c r="H3" s="11"/>
      <c r="I3" s="11"/>
      <c r="J3" s="11"/>
      <c r="K3" s="12">
        <v>1</v>
      </c>
      <c r="L3" s="12">
        <f t="shared" ref="L3:L34" si="0">+K3*2</f>
        <v>2</v>
      </c>
      <c r="M3" s="11"/>
      <c r="N3" s="11"/>
      <c r="O3" s="11"/>
      <c r="P3" s="12">
        <v>4</v>
      </c>
      <c r="Q3" s="11"/>
      <c r="R3" s="12">
        <v>0</v>
      </c>
      <c r="S3" s="13">
        <f>SUM(R3,P3,N3,L3,J3,H3,F3)</f>
        <v>52</v>
      </c>
    </row>
    <row r="4" spans="1:36" s="14" customFormat="1" ht="15.75" x14ac:dyDescent="0.25">
      <c r="A4" s="10" t="s">
        <v>21</v>
      </c>
      <c r="B4" s="10">
        <v>108050959</v>
      </c>
      <c r="C4" s="10" t="s">
        <v>19</v>
      </c>
      <c r="D4" s="10">
        <v>88</v>
      </c>
      <c r="E4" s="10" t="s">
        <v>20</v>
      </c>
      <c r="F4" s="10">
        <v>46</v>
      </c>
      <c r="G4" s="10"/>
      <c r="H4" s="12">
        <v>0</v>
      </c>
      <c r="I4" s="10"/>
      <c r="J4" s="10"/>
      <c r="K4" s="12">
        <v>10</v>
      </c>
      <c r="L4" s="12">
        <f t="shared" si="0"/>
        <v>20</v>
      </c>
      <c r="M4" s="10"/>
      <c r="N4" s="12">
        <v>3</v>
      </c>
      <c r="O4" s="10"/>
      <c r="P4" s="12">
        <v>4</v>
      </c>
      <c r="Q4" s="10"/>
      <c r="R4" s="12">
        <v>0</v>
      </c>
      <c r="S4" s="13">
        <f>SUM(R4,P4,N4,L4,J4,H4,F4)</f>
        <v>73</v>
      </c>
    </row>
    <row r="5" spans="1:36" s="14" customFormat="1" ht="15.75" x14ac:dyDescent="0.25">
      <c r="A5" s="10" t="s">
        <v>22</v>
      </c>
      <c r="B5" s="11">
        <v>108210075</v>
      </c>
      <c r="C5" s="10" t="s">
        <v>19</v>
      </c>
      <c r="D5" s="10">
        <v>88</v>
      </c>
      <c r="E5" s="10" t="s">
        <v>20</v>
      </c>
      <c r="F5" s="10">
        <v>46</v>
      </c>
      <c r="G5" s="11"/>
      <c r="H5" s="11"/>
      <c r="I5" s="11"/>
      <c r="J5" s="11"/>
      <c r="K5" s="12">
        <v>1</v>
      </c>
      <c r="L5" s="12">
        <f t="shared" si="0"/>
        <v>2</v>
      </c>
      <c r="M5" s="11"/>
      <c r="N5" s="11"/>
      <c r="O5" s="11"/>
      <c r="P5" s="12">
        <v>4</v>
      </c>
      <c r="Q5" s="11"/>
      <c r="R5" s="12">
        <v>0</v>
      </c>
      <c r="S5" s="13">
        <f>SUM(R5,P5,N5,L5,J5,H5,F5)</f>
        <v>52</v>
      </c>
    </row>
    <row r="6" spans="1:36" s="14" customFormat="1" ht="15.75" x14ac:dyDescent="0.25">
      <c r="A6" s="11" t="s">
        <v>23</v>
      </c>
      <c r="B6" s="11">
        <v>401400854</v>
      </c>
      <c r="C6" s="10" t="s">
        <v>19</v>
      </c>
      <c r="D6" s="10">
        <v>88</v>
      </c>
      <c r="E6" s="10" t="s">
        <v>20</v>
      </c>
      <c r="F6" s="10">
        <v>46</v>
      </c>
      <c r="G6" s="12"/>
      <c r="H6" s="12">
        <v>0</v>
      </c>
      <c r="I6" s="12"/>
      <c r="J6" s="12">
        <v>0</v>
      </c>
      <c r="K6" s="12">
        <v>1</v>
      </c>
      <c r="L6" s="12">
        <f t="shared" si="0"/>
        <v>2</v>
      </c>
      <c r="M6" s="12"/>
      <c r="N6" s="12">
        <v>2</v>
      </c>
      <c r="O6" s="12"/>
      <c r="P6" s="12">
        <v>4</v>
      </c>
      <c r="Q6" s="12"/>
      <c r="R6" s="12">
        <v>0</v>
      </c>
      <c r="S6" s="13">
        <f>SUM(R6,P6,N6,L6,J6,H6,F6)</f>
        <v>54</v>
      </c>
    </row>
    <row r="7" spans="1:36" s="14" customFormat="1" ht="15.75" x14ac:dyDescent="0.25">
      <c r="A7" s="10" t="s">
        <v>24</v>
      </c>
      <c r="B7" s="10">
        <v>108250904</v>
      </c>
      <c r="C7" s="10" t="s">
        <v>19</v>
      </c>
      <c r="D7" s="10">
        <v>88</v>
      </c>
      <c r="E7" s="10" t="s">
        <v>20</v>
      </c>
      <c r="F7" s="10">
        <v>46</v>
      </c>
      <c r="G7" s="12"/>
      <c r="H7" s="12">
        <v>0</v>
      </c>
      <c r="I7" s="12"/>
      <c r="J7" s="12">
        <v>0</v>
      </c>
      <c r="K7" s="12">
        <v>2</v>
      </c>
      <c r="L7" s="12">
        <f t="shared" si="0"/>
        <v>4</v>
      </c>
      <c r="M7" s="12"/>
      <c r="N7" s="12">
        <v>2</v>
      </c>
      <c r="O7" s="12"/>
      <c r="P7" s="12">
        <v>4</v>
      </c>
      <c r="Q7" s="12"/>
      <c r="R7" s="12">
        <v>3</v>
      </c>
      <c r="S7" s="13">
        <v>59</v>
      </c>
    </row>
    <row r="8" spans="1:36" s="14" customFormat="1" ht="15.75" x14ac:dyDescent="0.25">
      <c r="A8" s="10" t="s">
        <v>25</v>
      </c>
      <c r="B8" s="10">
        <v>106320703</v>
      </c>
      <c r="C8" s="10" t="s">
        <v>19</v>
      </c>
      <c r="D8" s="10">
        <v>88</v>
      </c>
      <c r="E8" s="10" t="s">
        <v>20</v>
      </c>
      <c r="F8" s="10">
        <v>46</v>
      </c>
      <c r="G8" s="12"/>
      <c r="H8" s="12">
        <v>0</v>
      </c>
      <c r="I8" s="12"/>
      <c r="J8" s="12">
        <v>0</v>
      </c>
      <c r="K8" s="12">
        <v>3</v>
      </c>
      <c r="L8" s="12">
        <f t="shared" si="0"/>
        <v>6</v>
      </c>
      <c r="M8" s="12"/>
      <c r="N8" s="12">
        <v>7</v>
      </c>
      <c r="O8" s="12"/>
      <c r="P8" s="12">
        <v>4</v>
      </c>
      <c r="Q8" s="12"/>
      <c r="R8" s="12">
        <v>0</v>
      </c>
      <c r="S8" s="13">
        <v>63</v>
      </c>
    </row>
    <row r="9" spans="1:36" s="14" customFormat="1" ht="15.75" x14ac:dyDescent="0.25">
      <c r="A9" s="10" t="s">
        <v>26</v>
      </c>
      <c r="B9" s="10">
        <v>109610620</v>
      </c>
      <c r="C9" s="10" t="s">
        <v>19</v>
      </c>
      <c r="D9" s="10">
        <v>88</v>
      </c>
      <c r="E9" s="10" t="s">
        <v>20</v>
      </c>
      <c r="F9" s="10">
        <v>46</v>
      </c>
      <c r="G9" s="12"/>
      <c r="H9" s="12">
        <v>0</v>
      </c>
      <c r="I9" s="12"/>
      <c r="J9" s="12">
        <v>0</v>
      </c>
      <c r="K9" s="12">
        <v>11</v>
      </c>
      <c r="L9" s="12">
        <f t="shared" si="0"/>
        <v>22</v>
      </c>
      <c r="M9" s="12"/>
      <c r="N9" s="12">
        <v>2</v>
      </c>
      <c r="O9" s="12"/>
      <c r="P9" s="12">
        <v>4</v>
      </c>
      <c r="Q9" s="12"/>
      <c r="R9" s="12">
        <v>0</v>
      </c>
      <c r="S9" s="13">
        <f>SUM(R9,P9,N9,L9,J9,H9,F9)</f>
        <v>74</v>
      </c>
    </row>
    <row r="10" spans="1:36" s="14" customFormat="1" ht="15.75" x14ac:dyDescent="0.25">
      <c r="A10" s="10" t="s">
        <v>27</v>
      </c>
      <c r="B10" s="10">
        <v>206260579</v>
      </c>
      <c r="C10" s="10" t="s">
        <v>19</v>
      </c>
      <c r="D10" s="10">
        <v>88</v>
      </c>
      <c r="E10" s="10" t="s">
        <v>20</v>
      </c>
      <c r="F10" s="10">
        <v>46</v>
      </c>
      <c r="G10" s="12"/>
      <c r="H10" s="12">
        <v>0</v>
      </c>
      <c r="I10" s="12"/>
      <c r="J10" s="12">
        <v>0</v>
      </c>
      <c r="K10" s="12">
        <v>2</v>
      </c>
      <c r="L10" s="12">
        <f t="shared" si="0"/>
        <v>4</v>
      </c>
      <c r="M10" s="12"/>
      <c r="N10" s="12">
        <v>2</v>
      </c>
      <c r="O10" s="12"/>
      <c r="P10" s="12">
        <v>4</v>
      </c>
      <c r="Q10" s="12"/>
      <c r="R10" s="12">
        <v>0</v>
      </c>
      <c r="S10" s="13">
        <f>SUM(R10,P10,N10,L10,J10,H10,F10)</f>
        <v>56</v>
      </c>
    </row>
    <row r="11" spans="1:36" s="14" customFormat="1" ht="15.75" x14ac:dyDescent="0.25">
      <c r="A11" s="10" t="s">
        <v>28</v>
      </c>
      <c r="B11" s="10">
        <v>107590911</v>
      </c>
      <c r="C11" s="10" t="s">
        <v>19</v>
      </c>
      <c r="D11" s="10">
        <v>88</v>
      </c>
      <c r="E11" s="10" t="s">
        <v>20</v>
      </c>
      <c r="F11" s="10">
        <v>46</v>
      </c>
      <c r="G11" s="11"/>
      <c r="H11" s="12">
        <v>0</v>
      </c>
      <c r="I11" s="11"/>
      <c r="J11" s="12">
        <v>2</v>
      </c>
      <c r="K11" s="12">
        <v>3</v>
      </c>
      <c r="L11" s="12">
        <f t="shared" si="0"/>
        <v>6</v>
      </c>
      <c r="M11" s="11"/>
      <c r="N11" s="12">
        <v>2</v>
      </c>
      <c r="O11" s="11"/>
      <c r="P11" s="12">
        <v>4</v>
      </c>
      <c r="Q11" s="11"/>
      <c r="R11" s="12">
        <v>0</v>
      </c>
      <c r="S11" s="13">
        <v>65</v>
      </c>
    </row>
    <row r="12" spans="1:36" s="14" customFormat="1" ht="15.75" x14ac:dyDescent="0.25">
      <c r="A12" s="10" t="s">
        <v>29</v>
      </c>
      <c r="B12" s="10">
        <v>107800604</v>
      </c>
      <c r="C12" s="10" t="s">
        <v>19</v>
      </c>
      <c r="D12" s="10">
        <v>89</v>
      </c>
      <c r="E12" s="10" t="s">
        <v>20</v>
      </c>
      <c r="F12" s="10">
        <v>46</v>
      </c>
      <c r="G12" s="12"/>
      <c r="H12" s="12">
        <v>0</v>
      </c>
      <c r="I12" s="12"/>
      <c r="J12" s="12">
        <v>0</v>
      </c>
      <c r="K12" s="12">
        <v>2.2000000000000002</v>
      </c>
      <c r="L12" s="12">
        <f t="shared" si="0"/>
        <v>4.4000000000000004</v>
      </c>
      <c r="M12" s="12"/>
      <c r="N12" s="12">
        <v>5</v>
      </c>
      <c r="O12" s="12"/>
      <c r="P12" s="12">
        <v>5</v>
      </c>
      <c r="Q12" s="12"/>
      <c r="R12" s="12">
        <v>1</v>
      </c>
      <c r="S12" s="13">
        <v>61.4</v>
      </c>
    </row>
    <row r="13" spans="1:36" s="14" customFormat="1" ht="15.75" x14ac:dyDescent="0.25">
      <c r="A13" s="10" t="s">
        <v>30</v>
      </c>
      <c r="B13" s="10">
        <v>401910794</v>
      </c>
      <c r="C13" s="10" t="s">
        <v>19</v>
      </c>
      <c r="D13" s="10">
        <v>90</v>
      </c>
      <c r="E13" s="10" t="s">
        <v>20</v>
      </c>
      <c r="F13" s="10">
        <v>46</v>
      </c>
      <c r="G13" s="12"/>
      <c r="H13" s="12">
        <v>0</v>
      </c>
      <c r="I13" s="12"/>
      <c r="J13" s="12">
        <v>5</v>
      </c>
      <c r="K13" s="12">
        <v>11.1</v>
      </c>
      <c r="L13" s="12">
        <f t="shared" si="0"/>
        <v>22.2</v>
      </c>
      <c r="M13" s="12"/>
      <c r="N13" s="12">
        <v>4</v>
      </c>
      <c r="O13" s="12"/>
      <c r="P13" s="12">
        <v>4</v>
      </c>
      <c r="Q13" s="12"/>
      <c r="R13" s="12">
        <v>6.5</v>
      </c>
      <c r="S13" s="13">
        <v>87.7</v>
      </c>
    </row>
    <row r="14" spans="1:36" s="14" customFormat="1" ht="15.75" x14ac:dyDescent="0.25">
      <c r="A14" s="10" t="s">
        <v>31</v>
      </c>
      <c r="B14" s="10">
        <v>113080268</v>
      </c>
      <c r="C14" s="10" t="s">
        <v>19</v>
      </c>
      <c r="D14" s="10">
        <v>88</v>
      </c>
      <c r="E14" s="10" t="s">
        <v>20</v>
      </c>
      <c r="F14" s="10">
        <v>46</v>
      </c>
      <c r="G14" s="12"/>
      <c r="H14" s="12">
        <v>0</v>
      </c>
      <c r="I14" s="12"/>
      <c r="J14" s="12">
        <v>0</v>
      </c>
      <c r="K14" s="12">
        <v>2</v>
      </c>
      <c r="L14" s="12">
        <f t="shared" si="0"/>
        <v>4</v>
      </c>
      <c r="M14" s="12"/>
      <c r="N14" s="12">
        <v>2</v>
      </c>
      <c r="O14" s="12"/>
      <c r="P14" s="12">
        <v>4</v>
      </c>
      <c r="Q14" s="12"/>
      <c r="R14" s="12">
        <v>0</v>
      </c>
      <c r="S14" s="13">
        <f>SUM(R14,P14,N14,L14,J14,H14,F14)</f>
        <v>56</v>
      </c>
    </row>
    <row r="15" spans="1:36" s="14" customFormat="1" ht="15.75" x14ac:dyDescent="0.25">
      <c r="A15" s="10" t="s">
        <v>32</v>
      </c>
      <c r="B15" s="10">
        <v>302440055</v>
      </c>
      <c r="C15" s="10" t="s">
        <v>19</v>
      </c>
      <c r="D15" s="10">
        <v>88</v>
      </c>
      <c r="E15" s="10" t="s">
        <v>20</v>
      </c>
      <c r="F15" s="10">
        <v>46</v>
      </c>
      <c r="G15" s="12"/>
      <c r="H15" s="12">
        <v>0</v>
      </c>
      <c r="I15" s="12"/>
      <c r="J15" s="12">
        <v>0</v>
      </c>
      <c r="K15" s="12">
        <v>10</v>
      </c>
      <c r="L15" s="12">
        <f t="shared" si="0"/>
        <v>20</v>
      </c>
      <c r="M15" s="12"/>
      <c r="N15" s="12">
        <v>6</v>
      </c>
      <c r="O15" s="12"/>
      <c r="P15" s="12">
        <v>4</v>
      </c>
      <c r="Q15" s="12"/>
      <c r="R15" s="12">
        <v>0</v>
      </c>
      <c r="S15" s="13">
        <v>76</v>
      </c>
    </row>
    <row r="16" spans="1:36" s="14" customFormat="1" ht="15.75" x14ac:dyDescent="0.25">
      <c r="A16" s="10" t="s">
        <v>33</v>
      </c>
      <c r="B16" s="10">
        <v>111830879</v>
      </c>
      <c r="C16" s="10" t="s">
        <v>19</v>
      </c>
      <c r="D16" s="10">
        <v>88</v>
      </c>
      <c r="E16" s="10" t="s">
        <v>20</v>
      </c>
      <c r="F16" s="10">
        <v>46</v>
      </c>
      <c r="G16" s="11"/>
      <c r="H16" s="11"/>
      <c r="I16" s="11"/>
      <c r="J16" s="11"/>
      <c r="K16" s="12">
        <v>1</v>
      </c>
      <c r="L16" s="12">
        <f t="shared" si="0"/>
        <v>2</v>
      </c>
      <c r="M16" s="11"/>
      <c r="N16" s="12">
        <v>2</v>
      </c>
      <c r="O16" s="11"/>
      <c r="P16" s="12">
        <v>4</v>
      </c>
      <c r="Q16" s="11"/>
      <c r="R16" s="12">
        <v>0</v>
      </c>
      <c r="S16" s="13">
        <f>SUM(R16,P16,N16,L16,J16,H16,F16)</f>
        <v>54</v>
      </c>
    </row>
    <row r="17" spans="1:36" s="14" customFormat="1" ht="15.75" x14ac:dyDescent="0.25">
      <c r="A17" s="11" t="s">
        <v>34</v>
      </c>
      <c r="B17" s="11">
        <v>111830879</v>
      </c>
      <c r="C17" s="10" t="s">
        <v>19</v>
      </c>
      <c r="D17" s="10">
        <v>88</v>
      </c>
      <c r="E17" s="10" t="s">
        <v>20</v>
      </c>
      <c r="F17" s="10">
        <v>46</v>
      </c>
      <c r="G17" s="12"/>
      <c r="H17" s="12">
        <v>0</v>
      </c>
      <c r="I17" s="12"/>
      <c r="J17" s="12">
        <v>0</v>
      </c>
      <c r="K17" s="12">
        <v>4</v>
      </c>
      <c r="L17" s="12">
        <f t="shared" si="0"/>
        <v>8</v>
      </c>
      <c r="M17" s="12"/>
      <c r="N17" s="12">
        <v>2</v>
      </c>
      <c r="O17" s="12"/>
      <c r="P17" s="12">
        <v>4</v>
      </c>
      <c r="Q17" s="12"/>
      <c r="R17" s="12">
        <v>0</v>
      </c>
      <c r="S17" s="13">
        <f>SUM(R17,P17,N17,L17,J17,H17,F17)</f>
        <v>60</v>
      </c>
    </row>
    <row r="18" spans="1:36" s="14" customFormat="1" ht="15.75" x14ac:dyDescent="0.25">
      <c r="A18" s="10" t="s">
        <v>35</v>
      </c>
      <c r="B18" s="10">
        <v>109940408</v>
      </c>
      <c r="C18" s="10" t="s">
        <v>19</v>
      </c>
      <c r="D18" s="10">
        <v>88</v>
      </c>
      <c r="E18" s="10" t="s">
        <v>20</v>
      </c>
      <c r="F18" s="10">
        <v>46</v>
      </c>
      <c r="G18" s="12"/>
      <c r="H18" s="12">
        <v>0</v>
      </c>
      <c r="I18" s="12"/>
      <c r="J18" s="12">
        <v>0</v>
      </c>
      <c r="K18" s="12">
        <v>1</v>
      </c>
      <c r="L18" s="12">
        <f t="shared" si="0"/>
        <v>2</v>
      </c>
      <c r="M18" s="12"/>
      <c r="N18" s="12">
        <v>8</v>
      </c>
      <c r="O18" s="12"/>
      <c r="P18" s="12">
        <v>4</v>
      </c>
      <c r="Q18" s="12"/>
      <c r="R18" s="12">
        <v>0</v>
      </c>
      <c r="S18" s="13">
        <v>60</v>
      </c>
    </row>
    <row r="19" spans="1:36" s="14" customFormat="1" ht="15.75" x14ac:dyDescent="0.25">
      <c r="A19" s="10" t="s">
        <v>74</v>
      </c>
      <c r="B19" s="10">
        <v>401410566</v>
      </c>
      <c r="C19" s="10" t="s">
        <v>19</v>
      </c>
      <c r="D19" s="10">
        <v>88</v>
      </c>
      <c r="E19" s="10" t="s">
        <v>20</v>
      </c>
      <c r="F19" s="10">
        <v>46</v>
      </c>
      <c r="G19" s="11"/>
      <c r="H19" s="12">
        <v>0</v>
      </c>
      <c r="I19" s="11"/>
      <c r="J19" s="12">
        <v>2</v>
      </c>
      <c r="K19" s="12">
        <v>0</v>
      </c>
      <c r="L19" s="12">
        <f t="shared" si="0"/>
        <v>0</v>
      </c>
      <c r="M19" s="11"/>
      <c r="N19" s="12">
        <v>2</v>
      </c>
      <c r="O19" s="11"/>
      <c r="P19" s="12">
        <v>0</v>
      </c>
      <c r="Q19" s="11"/>
      <c r="R19" s="12">
        <v>0</v>
      </c>
      <c r="S19" s="13">
        <f>SUM(R19,P19,N19,L19,J19,H19,F19)</f>
        <v>50</v>
      </c>
    </row>
    <row r="20" spans="1:36" s="14" customFormat="1" ht="15.75" x14ac:dyDescent="0.25">
      <c r="A20" s="10" t="s">
        <v>75</v>
      </c>
      <c r="B20" s="10">
        <v>113210044</v>
      </c>
      <c r="C20" s="10" t="s">
        <v>19</v>
      </c>
      <c r="D20" s="10">
        <v>88</v>
      </c>
      <c r="E20" s="10" t="s">
        <v>20</v>
      </c>
      <c r="F20" s="10">
        <v>46</v>
      </c>
      <c r="G20" s="11"/>
      <c r="H20" s="12">
        <v>0</v>
      </c>
      <c r="I20" s="11"/>
      <c r="J20" s="12">
        <v>2</v>
      </c>
      <c r="K20" s="12">
        <v>0</v>
      </c>
      <c r="L20" s="12">
        <f t="shared" si="0"/>
        <v>0</v>
      </c>
      <c r="M20" s="11"/>
      <c r="N20" s="12">
        <v>2</v>
      </c>
      <c r="O20" s="11"/>
      <c r="P20" s="12">
        <v>0</v>
      </c>
      <c r="Q20" s="11"/>
      <c r="R20" s="12">
        <v>0</v>
      </c>
      <c r="S20" s="13">
        <f>SUM(R20,P20,N20,L20,J20,H20,F20)</f>
        <v>50</v>
      </c>
    </row>
    <row r="21" spans="1:36" s="14" customFormat="1" ht="15.75" x14ac:dyDescent="0.25">
      <c r="A21" s="10" t="s">
        <v>36</v>
      </c>
      <c r="B21" s="10">
        <v>304030975</v>
      </c>
      <c r="C21" s="10" t="s">
        <v>19</v>
      </c>
      <c r="D21" s="10">
        <v>88</v>
      </c>
      <c r="E21" s="10" t="s">
        <v>20</v>
      </c>
      <c r="F21" s="10">
        <v>46</v>
      </c>
      <c r="G21" s="11"/>
      <c r="H21" s="11"/>
      <c r="I21" s="11"/>
      <c r="J21" s="11"/>
      <c r="K21" s="12">
        <v>1</v>
      </c>
      <c r="L21" s="12">
        <f t="shared" si="0"/>
        <v>2</v>
      </c>
      <c r="M21" s="11"/>
      <c r="N21" s="12">
        <v>2</v>
      </c>
      <c r="O21" s="11"/>
      <c r="P21" s="12">
        <v>4</v>
      </c>
      <c r="Q21" s="11"/>
      <c r="R21" s="12">
        <v>0</v>
      </c>
      <c r="S21" s="13">
        <f>SUM(R21,P21,N21,L21,J21,H21,F21)</f>
        <v>54</v>
      </c>
    </row>
    <row r="22" spans="1:36" s="14" customFormat="1" ht="15.75" x14ac:dyDescent="0.25">
      <c r="A22" s="10" t="s">
        <v>37</v>
      </c>
      <c r="B22" s="10">
        <v>109320647</v>
      </c>
      <c r="C22" s="10" t="s">
        <v>19</v>
      </c>
      <c r="D22" s="10">
        <v>88</v>
      </c>
      <c r="E22" s="10" t="s">
        <v>20</v>
      </c>
      <c r="F22" s="10">
        <v>46</v>
      </c>
      <c r="G22" s="12"/>
      <c r="H22" s="12">
        <v>0</v>
      </c>
      <c r="I22" s="12"/>
      <c r="J22" s="12">
        <v>0</v>
      </c>
      <c r="K22" s="12">
        <v>1</v>
      </c>
      <c r="L22" s="12">
        <f t="shared" si="0"/>
        <v>2</v>
      </c>
      <c r="M22" s="12"/>
      <c r="N22" s="12">
        <v>4</v>
      </c>
      <c r="O22" s="12"/>
      <c r="P22" s="12">
        <v>4</v>
      </c>
      <c r="Q22" s="12"/>
      <c r="R22" s="12">
        <v>0</v>
      </c>
      <c r="S22" s="13">
        <v>56</v>
      </c>
    </row>
    <row r="23" spans="1:36" s="14" customFormat="1" ht="15.75" x14ac:dyDescent="0.25">
      <c r="A23" s="10" t="s">
        <v>38</v>
      </c>
      <c r="B23" s="10">
        <v>112420052</v>
      </c>
      <c r="C23" s="10" t="s">
        <v>19</v>
      </c>
      <c r="D23" s="10">
        <v>90</v>
      </c>
      <c r="E23" s="10" t="s">
        <v>20</v>
      </c>
      <c r="F23" s="10">
        <v>46</v>
      </c>
      <c r="G23" s="12"/>
      <c r="H23" s="12">
        <v>0</v>
      </c>
      <c r="I23" s="12"/>
      <c r="J23" s="12">
        <v>0</v>
      </c>
      <c r="K23" s="12">
        <v>8.4</v>
      </c>
      <c r="L23" s="12">
        <f t="shared" si="0"/>
        <v>16.8</v>
      </c>
      <c r="M23" s="12"/>
      <c r="N23" s="12">
        <v>4</v>
      </c>
      <c r="O23" s="12"/>
      <c r="P23" s="12">
        <v>4</v>
      </c>
      <c r="Q23" s="12"/>
      <c r="R23" s="12">
        <v>3.5</v>
      </c>
      <c r="S23" s="13">
        <f>SUM(R23,P23,N23,L23,J23,H23,F23)</f>
        <v>74.3</v>
      </c>
    </row>
    <row r="24" spans="1:36" s="14" customFormat="1" ht="15.75" x14ac:dyDescent="0.25">
      <c r="A24" s="10" t="s">
        <v>39</v>
      </c>
      <c r="B24" s="10">
        <v>304300164</v>
      </c>
      <c r="C24" s="10" t="s">
        <v>19</v>
      </c>
      <c r="D24" s="10">
        <v>89</v>
      </c>
      <c r="E24" s="10" t="s">
        <v>20</v>
      </c>
      <c r="F24" s="10">
        <v>46</v>
      </c>
      <c r="G24" s="12"/>
      <c r="H24" s="12">
        <v>0</v>
      </c>
      <c r="I24" s="12"/>
      <c r="J24" s="12">
        <v>0</v>
      </c>
      <c r="K24" s="12">
        <v>5</v>
      </c>
      <c r="L24" s="12">
        <f t="shared" si="0"/>
        <v>10</v>
      </c>
      <c r="M24" s="12"/>
      <c r="N24" s="12">
        <v>4</v>
      </c>
      <c r="O24" s="12"/>
      <c r="P24" s="12">
        <v>4</v>
      </c>
      <c r="Q24" s="12"/>
      <c r="R24" s="12">
        <v>5</v>
      </c>
      <c r="S24" s="13">
        <v>69</v>
      </c>
    </row>
    <row r="25" spans="1:36" s="14" customFormat="1" ht="15.75" x14ac:dyDescent="0.25">
      <c r="A25" s="10" t="s">
        <v>40</v>
      </c>
      <c r="B25" s="10">
        <v>111540189</v>
      </c>
      <c r="C25" s="10" t="s">
        <v>19</v>
      </c>
      <c r="D25" s="10">
        <v>88</v>
      </c>
      <c r="E25" s="10" t="s">
        <v>20</v>
      </c>
      <c r="F25" s="10">
        <v>46</v>
      </c>
      <c r="G25" s="12"/>
      <c r="H25" s="12">
        <v>0</v>
      </c>
      <c r="I25" s="12"/>
      <c r="J25" s="12">
        <v>0</v>
      </c>
      <c r="K25" s="12">
        <v>1</v>
      </c>
      <c r="L25" s="12">
        <f t="shared" si="0"/>
        <v>2</v>
      </c>
      <c r="M25" s="12"/>
      <c r="N25" s="12">
        <v>4</v>
      </c>
      <c r="O25" s="12"/>
      <c r="P25" s="12">
        <v>4</v>
      </c>
      <c r="Q25" s="12"/>
      <c r="R25" s="12">
        <v>0</v>
      </c>
      <c r="S25" s="13">
        <v>56</v>
      </c>
    </row>
    <row r="26" spans="1:36" ht="15.75" x14ac:dyDescent="0.25">
      <c r="A26" s="10" t="s">
        <v>41</v>
      </c>
      <c r="B26" s="10">
        <v>603540810</v>
      </c>
      <c r="C26" s="10" t="s">
        <v>19</v>
      </c>
      <c r="D26" s="10">
        <v>88</v>
      </c>
      <c r="E26" s="10" t="s">
        <v>20</v>
      </c>
      <c r="F26" s="10">
        <v>46</v>
      </c>
      <c r="G26" s="12"/>
      <c r="H26" s="12">
        <v>0</v>
      </c>
      <c r="I26" s="12"/>
      <c r="J26" s="12">
        <v>5</v>
      </c>
      <c r="K26" s="12">
        <v>5</v>
      </c>
      <c r="L26" s="12">
        <f t="shared" si="0"/>
        <v>10</v>
      </c>
      <c r="M26" s="12"/>
      <c r="N26" s="12">
        <v>2</v>
      </c>
      <c r="O26" s="12"/>
      <c r="P26" s="12">
        <v>4</v>
      </c>
      <c r="Q26" s="12"/>
      <c r="R26" s="12">
        <v>4.5</v>
      </c>
      <c r="S26" s="13">
        <f>SUM(R26,P26,N26,L26,J26,H26,F26)</f>
        <v>71.5</v>
      </c>
    </row>
    <row r="27" spans="1:36" ht="15.75" x14ac:dyDescent="0.25">
      <c r="A27" s="10" t="s">
        <v>42</v>
      </c>
      <c r="B27" s="10">
        <v>304460354</v>
      </c>
      <c r="C27" s="10" t="s">
        <v>19</v>
      </c>
      <c r="D27" s="10">
        <v>88</v>
      </c>
      <c r="E27" s="10" t="s">
        <v>20</v>
      </c>
      <c r="F27" s="10">
        <v>46</v>
      </c>
      <c r="G27" s="12"/>
      <c r="H27" s="12">
        <v>0</v>
      </c>
      <c r="I27" s="12"/>
      <c r="J27" s="12">
        <v>0</v>
      </c>
      <c r="K27" s="12">
        <v>3.8</v>
      </c>
      <c r="L27" s="12">
        <f t="shared" si="0"/>
        <v>7.6</v>
      </c>
      <c r="M27" s="12"/>
      <c r="N27" s="12">
        <v>4</v>
      </c>
      <c r="O27" s="12"/>
      <c r="P27" s="12">
        <v>4</v>
      </c>
      <c r="Q27" s="12"/>
      <c r="R27" s="12">
        <v>5</v>
      </c>
      <c r="S27" s="13">
        <v>66.599999999999994</v>
      </c>
    </row>
    <row r="28" spans="1:36" s="14" customFormat="1" ht="15.75" x14ac:dyDescent="0.25">
      <c r="A28" s="10" t="s">
        <v>43</v>
      </c>
      <c r="B28" s="10">
        <v>108240261</v>
      </c>
      <c r="C28" s="10" t="s">
        <v>19</v>
      </c>
      <c r="D28" s="10">
        <v>90</v>
      </c>
      <c r="E28" s="10" t="s">
        <v>20</v>
      </c>
      <c r="F28" s="10">
        <v>46</v>
      </c>
      <c r="G28" s="12"/>
      <c r="H28" s="12">
        <v>0</v>
      </c>
      <c r="I28" s="12"/>
      <c r="J28" s="12">
        <v>0</v>
      </c>
      <c r="K28" s="12">
        <v>5.0999999999999996</v>
      </c>
      <c r="L28" s="12">
        <f t="shared" si="0"/>
        <v>10.199999999999999</v>
      </c>
      <c r="M28" s="12"/>
      <c r="N28" s="12">
        <v>2</v>
      </c>
      <c r="O28" s="12"/>
      <c r="P28" s="12">
        <v>4</v>
      </c>
      <c r="Q28" s="12"/>
      <c r="R28" s="12">
        <v>2</v>
      </c>
      <c r="S28" s="13">
        <v>64.2</v>
      </c>
    </row>
    <row r="29" spans="1:36" ht="15.75" x14ac:dyDescent="0.25">
      <c r="A29" s="10" t="s">
        <v>44</v>
      </c>
      <c r="B29" s="10">
        <v>203440068</v>
      </c>
      <c r="C29" s="10" t="s">
        <v>19</v>
      </c>
      <c r="D29" s="10">
        <v>91</v>
      </c>
      <c r="E29" s="10" t="s">
        <v>45</v>
      </c>
      <c r="F29" s="10">
        <v>66</v>
      </c>
      <c r="G29" s="12"/>
      <c r="H29" s="12">
        <v>0</v>
      </c>
      <c r="I29" s="12"/>
      <c r="J29" s="12">
        <v>1</v>
      </c>
      <c r="K29" s="12">
        <v>13.4</v>
      </c>
      <c r="L29" s="12">
        <f t="shared" si="0"/>
        <v>26.8</v>
      </c>
      <c r="M29" s="12"/>
      <c r="N29" s="12">
        <v>2</v>
      </c>
      <c r="O29" s="12"/>
      <c r="P29" s="12">
        <v>4</v>
      </c>
      <c r="Q29" s="12"/>
      <c r="R29" s="12">
        <v>13.5</v>
      </c>
      <c r="S29" s="13">
        <f>SUM(R29,P29,N29,L29,J29,H29,F29)</f>
        <v>113.3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s="14" customFormat="1" ht="15.75" x14ac:dyDescent="0.25">
      <c r="A30" s="10" t="s">
        <v>46</v>
      </c>
      <c r="B30" s="10">
        <v>113940578</v>
      </c>
      <c r="C30" s="10" t="s">
        <v>19</v>
      </c>
      <c r="D30" s="10">
        <v>88</v>
      </c>
      <c r="E30" s="10" t="s">
        <v>20</v>
      </c>
      <c r="F30" s="10">
        <v>46</v>
      </c>
      <c r="G30" s="12"/>
      <c r="H30" s="12">
        <v>0</v>
      </c>
      <c r="I30" s="12"/>
      <c r="J30" s="12">
        <v>5</v>
      </c>
      <c r="K30" s="12">
        <v>5</v>
      </c>
      <c r="L30" s="12">
        <f t="shared" si="0"/>
        <v>10</v>
      </c>
      <c r="M30" s="12"/>
      <c r="N30" s="12">
        <v>2</v>
      </c>
      <c r="O30" s="12"/>
      <c r="P30" s="12">
        <v>4</v>
      </c>
      <c r="Q30" s="12"/>
      <c r="R30" s="12">
        <v>0</v>
      </c>
      <c r="S30" s="13">
        <v>67</v>
      </c>
    </row>
    <row r="31" spans="1:36" ht="15.75" x14ac:dyDescent="0.25">
      <c r="A31" s="11" t="s">
        <v>47</v>
      </c>
      <c r="B31" s="11">
        <v>603420251</v>
      </c>
      <c r="C31" s="10" t="s">
        <v>19</v>
      </c>
      <c r="D31" s="10">
        <v>88</v>
      </c>
      <c r="E31" s="10" t="s">
        <v>20</v>
      </c>
      <c r="F31" s="10">
        <v>46</v>
      </c>
      <c r="G31" s="12"/>
      <c r="H31" s="12">
        <v>0</v>
      </c>
      <c r="I31" s="12"/>
      <c r="J31" s="12">
        <v>0</v>
      </c>
      <c r="K31" s="12">
        <v>11</v>
      </c>
      <c r="L31" s="12">
        <f t="shared" si="0"/>
        <v>22</v>
      </c>
      <c r="M31" s="12"/>
      <c r="N31" s="12">
        <v>2</v>
      </c>
      <c r="O31" s="12"/>
      <c r="P31" s="12">
        <v>4</v>
      </c>
      <c r="Q31" s="12"/>
      <c r="R31" s="12">
        <v>10</v>
      </c>
      <c r="S31" s="13">
        <f>SUM(R31,P31,N31,L31,J31,H31,F31)</f>
        <v>84</v>
      </c>
    </row>
    <row r="32" spans="1:36" ht="15.75" x14ac:dyDescent="0.25">
      <c r="A32" s="10" t="s">
        <v>48</v>
      </c>
      <c r="B32" s="10">
        <v>112180466</v>
      </c>
      <c r="C32" s="10" t="s">
        <v>19</v>
      </c>
      <c r="D32" s="10">
        <v>88</v>
      </c>
      <c r="E32" s="10" t="s">
        <v>20</v>
      </c>
      <c r="F32" s="10">
        <v>46</v>
      </c>
      <c r="G32" s="12"/>
      <c r="H32" s="12">
        <v>0</v>
      </c>
      <c r="I32" s="12"/>
      <c r="J32" s="12">
        <v>0</v>
      </c>
      <c r="K32" s="12">
        <v>1</v>
      </c>
      <c r="L32" s="12">
        <f t="shared" si="0"/>
        <v>2</v>
      </c>
      <c r="M32" s="12"/>
      <c r="N32" s="12">
        <v>2</v>
      </c>
      <c r="O32" s="12"/>
      <c r="P32" s="12">
        <v>4</v>
      </c>
      <c r="Q32" s="12"/>
      <c r="R32" s="12">
        <v>0</v>
      </c>
      <c r="S32" s="13">
        <v>54</v>
      </c>
    </row>
    <row r="33" spans="1:19" ht="15.75" x14ac:dyDescent="0.25">
      <c r="A33" s="11" t="s">
        <v>49</v>
      </c>
      <c r="B33" s="11">
        <v>112500687</v>
      </c>
      <c r="C33" s="10" t="s">
        <v>19</v>
      </c>
      <c r="D33" s="10">
        <v>88</v>
      </c>
      <c r="E33" s="10" t="s">
        <v>20</v>
      </c>
      <c r="F33" s="10">
        <v>46</v>
      </c>
      <c r="G33" s="12"/>
      <c r="H33" s="12">
        <v>0</v>
      </c>
      <c r="I33" s="12"/>
      <c r="J33" s="12">
        <v>0</v>
      </c>
      <c r="K33" s="12">
        <v>3</v>
      </c>
      <c r="L33" s="12">
        <f t="shared" si="0"/>
        <v>6</v>
      </c>
      <c r="M33" s="12"/>
      <c r="N33" s="12">
        <v>2</v>
      </c>
      <c r="O33" s="12"/>
      <c r="P33" s="12">
        <v>4</v>
      </c>
      <c r="Q33" s="12"/>
      <c r="R33" s="12">
        <v>0</v>
      </c>
      <c r="S33" s="13">
        <f>SUM(R33,P33,N33,L33,J33,H33,F33)</f>
        <v>58</v>
      </c>
    </row>
    <row r="34" spans="1:19" ht="15.75" x14ac:dyDescent="0.25">
      <c r="A34" s="10" t="s">
        <v>50</v>
      </c>
      <c r="B34" s="10">
        <v>303530125</v>
      </c>
      <c r="C34" s="10" t="s">
        <v>19</v>
      </c>
      <c r="D34" s="10">
        <v>88</v>
      </c>
      <c r="E34" s="10" t="s">
        <v>20</v>
      </c>
      <c r="F34" s="10">
        <v>46</v>
      </c>
      <c r="G34" s="12"/>
      <c r="H34" s="12">
        <v>0</v>
      </c>
      <c r="I34" s="12"/>
      <c r="J34" s="12">
        <v>0</v>
      </c>
      <c r="K34" s="12">
        <v>1</v>
      </c>
      <c r="L34" s="12">
        <f t="shared" si="0"/>
        <v>2</v>
      </c>
      <c r="M34" s="12"/>
      <c r="N34" s="12">
        <v>0</v>
      </c>
      <c r="O34" s="12"/>
      <c r="P34" s="12">
        <v>4</v>
      </c>
      <c r="Q34" s="12"/>
      <c r="R34" s="12">
        <v>0</v>
      </c>
      <c r="S34" s="13">
        <v>52</v>
      </c>
    </row>
    <row r="35" spans="1:19" ht="15.75" x14ac:dyDescent="0.25">
      <c r="A35" s="10" t="s">
        <v>51</v>
      </c>
      <c r="B35" s="10">
        <v>113670370</v>
      </c>
      <c r="C35" s="10" t="s">
        <v>19</v>
      </c>
      <c r="D35" s="10">
        <v>88</v>
      </c>
      <c r="E35" s="10" t="s">
        <v>20</v>
      </c>
      <c r="F35" s="10">
        <v>46</v>
      </c>
      <c r="G35" s="10"/>
      <c r="H35" s="12">
        <v>5</v>
      </c>
      <c r="I35" s="10"/>
      <c r="J35" s="10"/>
      <c r="K35" s="12">
        <v>1</v>
      </c>
      <c r="L35" s="12">
        <f t="shared" ref="L35:L59" si="1">+K35*2</f>
        <v>2</v>
      </c>
      <c r="M35" s="10"/>
      <c r="N35" s="12">
        <v>3</v>
      </c>
      <c r="O35" s="10"/>
      <c r="P35" s="12">
        <v>4</v>
      </c>
      <c r="Q35" s="10"/>
      <c r="R35" s="12">
        <v>5</v>
      </c>
      <c r="S35" s="13">
        <v>65</v>
      </c>
    </row>
    <row r="36" spans="1:19" ht="15.75" x14ac:dyDescent="0.25">
      <c r="A36" s="10" t="s">
        <v>52</v>
      </c>
      <c r="B36" s="10">
        <v>106710661</v>
      </c>
      <c r="C36" s="10" t="s">
        <v>19</v>
      </c>
      <c r="D36" s="10">
        <v>88</v>
      </c>
      <c r="E36" s="10" t="s">
        <v>20</v>
      </c>
      <c r="F36" s="10">
        <v>46</v>
      </c>
      <c r="G36" s="12"/>
      <c r="H36" s="12">
        <v>0</v>
      </c>
      <c r="I36" s="12"/>
      <c r="J36" s="12">
        <v>2</v>
      </c>
      <c r="K36" s="12">
        <v>10</v>
      </c>
      <c r="L36" s="12">
        <f t="shared" si="1"/>
        <v>20</v>
      </c>
      <c r="M36" s="12"/>
      <c r="N36" s="12">
        <v>2</v>
      </c>
      <c r="O36" s="12"/>
      <c r="P36" s="12">
        <v>4</v>
      </c>
      <c r="Q36" s="12"/>
      <c r="R36" s="12">
        <v>1</v>
      </c>
      <c r="S36" s="13">
        <v>75</v>
      </c>
    </row>
    <row r="37" spans="1:19" s="14" customFormat="1" ht="15.75" x14ac:dyDescent="0.25">
      <c r="A37" s="10" t="s">
        <v>77</v>
      </c>
      <c r="B37" s="11" t="s">
        <v>78</v>
      </c>
      <c r="C37" s="10" t="s">
        <v>19</v>
      </c>
      <c r="D37" s="10">
        <v>88</v>
      </c>
      <c r="E37" s="10" t="s">
        <v>20</v>
      </c>
      <c r="F37" s="10">
        <v>46</v>
      </c>
      <c r="G37" s="12"/>
      <c r="H37" s="12">
        <v>5</v>
      </c>
      <c r="I37" s="12"/>
      <c r="J37" s="12">
        <v>0</v>
      </c>
      <c r="K37" s="12">
        <v>12</v>
      </c>
      <c r="L37" s="12">
        <f t="shared" si="1"/>
        <v>24</v>
      </c>
      <c r="M37" s="12"/>
      <c r="N37" s="12">
        <v>0</v>
      </c>
      <c r="O37" s="12"/>
      <c r="P37" s="12">
        <v>4</v>
      </c>
      <c r="Q37" s="12"/>
      <c r="R37" s="12">
        <v>0</v>
      </c>
      <c r="S37" s="13">
        <f>SUM(R37,P37,N37,L37,J37,H37,F37)</f>
        <v>79</v>
      </c>
    </row>
    <row r="38" spans="1:19" s="14" customFormat="1" ht="15.75" x14ac:dyDescent="0.25">
      <c r="A38" s="10" t="s">
        <v>76</v>
      </c>
      <c r="B38" s="10">
        <v>603080449</v>
      </c>
      <c r="C38" s="10" t="s">
        <v>19</v>
      </c>
      <c r="D38" s="10">
        <v>90</v>
      </c>
      <c r="E38" s="10" t="s">
        <v>45</v>
      </c>
      <c r="F38" s="10">
        <v>66</v>
      </c>
      <c r="G38" s="12"/>
      <c r="H38" s="12">
        <v>10</v>
      </c>
      <c r="I38" s="12"/>
      <c r="J38" s="12">
        <v>0</v>
      </c>
      <c r="K38" s="12">
        <v>10</v>
      </c>
      <c r="L38" s="12">
        <f t="shared" si="1"/>
        <v>20</v>
      </c>
      <c r="M38" s="12"/>
      <c r="N38" s="12">
        <v>5</v>
      </c>
      <c r="O38" s="12"/>
      <c r="P38" s="12">
        <v>4</v>
      </c>
      <c r="Q38" s="12"/>
      <c r="R38" s="12">
        <v>5</v>
      </c>
      <c r="S38" s="13">
        <f>SUM(R38,P38,N38,L38,J38,H38,F38)</f>
        <v>110</v>
      </c>
    </row>
    <row r="39" spans="1:19" ht="15.75" x14ac:dyDescent="0.25">
      <c r="A39" s="10" t="s">
        <v>53</v>
      </c>
      <c r="B39" s="10">
        <v>112500510</v>
      </c>
      <c r="C39" s="10" t="s">
        <v>19</v>
      </c>
      <c r="D39" s="10">
        <v>88</v>
      </c>
      <c r="E39" s="10" t="s">
        <v>20</v>
      </c>
      <c r="F39" s="10">
        <v>26</v>
      </c>
      <c r="G39" s="12"/>
      <c r="H39" s="12">
        <v>0</v>
      </c>
      <c r="I39" s="12"/>
      <c r="J39" s="12">
        <v>0</v>
      </c>
      <c r="K39" s="12">
        <v>1</v>
      </c>
      <c r="L39" s="12">
        <f t="shared" si="1"/>
        <v>2</v>
      </c>
      <c r="M39" s="12"/>
      <c r="N39" s="12">
        <v>3</v>
      </c>
      <c r="O39" s="12"/>
      <c r="P39" s="12">
        <v>4</v>
      </c>
      <c r="Q39" s="12"/>
      <c r="R39" s="12">
        <v>0</v>
      </c>
      <c r="S39" s="13">
        <v>35</v>
      </c>
    </row>
    <row r="40" spans="1:19" s="14" customFormat="1" ht="15.75" x14ac:dyDescent="0.25">
      <c r="A40" s="10" t="s">
        <v>54</v>
      </c>
      <c r="B40" s="10">
        <v>109220739</v>
      </c>
      <c r="C40" s="10" t="s">
        <v>19</v>
      </c>
      <c r="D40" s="10">
        <v>88</v>
      </c>
      <c r="E40" s="10" t="s">
        <v>20</v>
      </c>
      <c r="F40" s="10">
        <v>46</v>
      </c>
      <c r="G40" s="12"/>
      <c r="H40" s="12">
        <v>5</v>
      </c>
      <c r="I40" s="12"/>
      <c r="J40" s="12">
        <v>0</v>
      </c>
      <c r="K40" s="12">
        <v>4.9000000000000004</v>
      </c>
      <c r="L40" s="12">
        <f t="shared" si="1"/>
        <v>9.8000000000000007</v>
      </c>
      <c r="M40" s="12"/>
      <c r="N40" s="12">
        <v>0</v>
      </c>
      <c r="O40" s="12"/>
      <c r="P40" s="12">
        <v>4</v>
      </c>
      <c r="Q40" s="12"/>
      <c r="R40" s="12">
        <v>0</v>
      </c>
      <c r="S40" s="13">
        <f t="shared" ref="S40:S46" si="2">SUM(R40,P40,N40,L40,J40,H40,F40)</f>
        <v>64.8</v>
      </c>
    </row>
    <row r="41" spans="1:19" ht="15.75" x14ac:dyDescent="0.25">
      <c r="A41" s="11" t="s">
        <v>55</v>
      </c>
      <c r="B41" s="11">
        <v>303230179</v>
      </c>
      <c r="C41" s="10" t="s">
        <v>19</v>
      </c>
      <c r="D41" s="10">
        <v>88</v>
      </c>
      <c r="E41" s="10" t="s">
        <v>20</v>
      </c>
      <c r="F41" s="10">
        <v>46</v>
      </c>
      <c r="G41" s="12"/>
      <c r="H41" s="12">
        <v>0</v>
      </c>
      <c r="I41" s="12"/>
      <c r="J41" s="12">
        <v>0</v>
      </c>
      <c r="K41" s="12">
        <v>5</v>
      </c>
      <c r="L41" s="12">
        <f t="shared" si="1"/>
        <v>10</v>
      </c>
      <c r="M41" s="12"/>
      <c r="N41" s="12">
        <v>2</v>
      </c>
      <c r="O41" s="12"/>
      <c r="P41" s="12">
        <v>4</v>
      </c>
      <c r="Q41" s="12"/>
      <c r="R41" s="12">
        <v>0</v>
      </c>
      <c r="S41" s="13">
        <f t="shared" si="2"/>
        <v>62</v>
      </c>
    </row>
    <row r="42" spans="1:19" ht="15.75" x14ac:dyDescent="0.25">
      <c r="A42" s="10" t="s">
        <v>56</v>
      </c>
      <c r="B42" s="10">
        <v>303660003</v>
      </c>
      <c r="C42" s="10" t="s">
        <v>19</v>
      </c>
      <c r="D42" s="10">
        <v>88</v>
      </c>
      <c r="E42" s="10" t="s">
        <v>20</v>
      </c>
      <c r="F42" s="10">
        <v>46</v>
      </c>
      <c r="G42" s="12"/>
      <c r="H42" s="12">
        <v>0</v>
      </c>
      <c r="I42" s="12"/>
      <c r="J42" s="12">
        <v>0</v>
      </c>
      <c r="K42" s="12">
        <v>9.6</v>
      </c>
      <c r="L42" s="12">
        <f t="shared" si="1"/>
        <v>19.2</v>
      </c>
      <c r="M42" s="12"/>
      <c r="N42" s="12">
        <v>2</v>
      </c>
      <c r="O42" s="12"/>
      <c r="P42" s="12">
        <v>4</v>
      </c>
      <c r="Q42" s="12"/>
      <c r="R42" s="12">
        <v>1</v>
      </c>
      <c r="S42" s="13">
        <f t="shared" si="2"/>
        <v>72.2</v>
      </c>
    </row>
    <row r="43" spans="1:19" ht="15.75" x14ac:dyDescent="0.25">
      <c r="A43" s="11" t="s">
        <v>57</v>
      </c>
      <c r="B43" s="11">
        <v>106710398</v>
      </c>
      <c r="C43" s="10" t="s">
        <v>19</v>
      </c>
      <c r="D43" s="10">
        <v>88</v>
      </c>
      <c r="E43" s="10" t="s">
        <v>20</v>
      </c>
      <c r="F43" s="10">
        <v>46</v>
      </c>
      <c r="G43" s="12"/>
      <c r="H43" s="12">
        <v>0</v>
      </c>
      <c r="I43" s="12"/>
      <c r="J43" s="12">
        <v>0</v>
      </c>
      <c r="K43" s="12">
        <v>5</v>
      </c>
      <c r="L43" s="12">
        <f t="shared" si="1"/>
        <v>10</v>
      </c>
      <c r="M43" s="12"/>
      <c r="N43" s="12">
        <v>2</v>
      </c>
      <c r="O43" s="12"/>
      <c r="P43" s="12">
        <v>4</v>
      </c>
      <c r="Q43" s="12"/>
      <c r="R43" s="12">
        <v>0</v>
      </c>
      <c r="S43" s="13">
        <f t="shared" si="2"/>
        <v>62</v>
      </c>
    </row>
    <row r="44" spans="1:19" ht="15.75" x14ac:dyDescent="0.25">
      <c r="A44" s="16" t="s">
        <v>71</v>
      </c>
      <c r="B44" s="11">
        <v>304420028</v>
      </c>
      <c r="C44" s="10" t="s">
        <v>19</v>
      </c>
      <c r="D44" s="10">
        <v>88</v>
      </c>
      <c r="E44" s="10" t="s">
        <v>20</v>
      </c>
      <c r="F44" s="10">
        <v>46</v>
      </c>
      <c r="G44" s="11"/>
      <c r="H44" s="12">
        <v>0</v>
      </c>
      <c r="I44" s="11"/>
      <c r="J44" s="12">
        <v>2</v>
      </c>
      <c r="K44" s="12">
        <v>2</v>
      </c>
      <c r="L44" s="12">
        <f t="shared" si="1"/>
        <v>4</v>
      </c>
      <c r="M44" s="11"/>
      <c r="N44" s="12">
        <v>2</v>
      </c>
      <c r="O44" s="11"/>
      <c r="P44" s="12">
        <v>0</v>
      </c>
      <c r="Q44" s="11"/>
      <c r="R44" s="12">
        <v>0</v>
      </c>
      <c r="S44" s="13">
        <f t="shared" si="2"/>
        <v>54</v>
      </c>
    </row>
    <row r="45" spans="1:19" ht="15.75" x14ac:dyDescent="0.25">
      <c r="A45" s="10" t="s">
        <v>58</v>
      </c>
      <c r="B45" s="11">
        <v>107470851</v>
      </c>
      <c r="C45" s="10" t="s">
        <v>19</v>
      </c>
      <c r="D45" s="10">
        <v>88</v>
      </c>
      <c r="E45" s="10" t="s">
        <v>20</v>
      </c>
      <c r="F45" s="10">
        <v>46</v>
      </c>
      <c r="G45" s="11"/>
      <c r="H45" s="11"/>
      <c r="I45" s="11"/>
      <c r="J45" s="11"/>
      <c r="K45" s="12">
        <v>1</v>
      </c>
      <c r="L45" s="12">
        <f t="shared" si="1"/>
        <v>2</v>
      </c>
      <c r="M45" s="11"/>
      <c r="N45" s="12">
        <v>2</v>
      </c>
      <c r="O45" s="11"/>
      <c r="P45" s="12">
        <v>4</v>
      </c>
      <c r="Q45" s="11"/>
      <c r="R45" s="12">
        <v>0</v>
      </c>
      <c r="S45" s="13">
        <f t="shared" si="2"/>
        <v>54</v>
      </c>
    </row>
    <row r="46" spans="1:19" ht="15.75" x14ac:dyDescent="0.25">
      <c r="A46" s="10" t="s">
        <v>59</v>
      </c>
      <c r="B46" s="10">
        <v>401620164</v>
      </c>
      <c r="C46" s="10" t="s">
        <v>19</v>
      </c>
      <c r="D46" s="10">
        <v>88</v>
      </c>
      <c r="E46" s="10" t="s">
        <v>20</v>
      </c>
      <c r="F46" s="10">
        <v>46</v>
      </c>
      <c r="G46" s="12"/>
      <c r="H46" s="12">
        <v>0</v>
      </c>
      <c r="I46" s="12"/>
      <c r="J46" s="12">
        <v>0</v>
      </c>
      <c r="K46" s="12">
        <v>2</v>
      </c>
      <c r="L46" s="12">
        <f t="shared" si="1"/>
        <v>4</v>
      </c>
      <c r="M46" s="12"/>
      <c r="N46" s="12">
        <v>2</v>
      </c>
      <c r="O46" s="12"/>
      <c r="P46" s="12">
        <v>4</v>
      </c>
      <c r="Q46" s="12"/>
      <c r="R46" s="12">
        <v>0</v>
      </c>
      <c r="S46" s="13">
        <f t="shared" si="2"/>
        <v>56</v>
      </c>
    </row>
    <row r="47" spans="1:19" ht="15.75" x14ac:dyDescent="0.25">
      <c r="A47" s="10" t="s">
        <v>60</v>
      </c>
      <c r="B47" s="10">
        <v>111940054</v>
      </c>
      <c r="C47" s="10" t="s">
        <v>19</v>
      </c>
      <c r="D47" s="10">
        <v>89</v>
      </c>
      <c r="E47" s="10" t="s">
        <v>20</v>
      </c>
      <c r="F47" s="10">
        <v>36</v>
      </c>
      <c r="G47" s="12"/>
      <c r="H47" s="12">
        <v>0</v>
      </c>
      <c r="I47" s="12"/>
      <c r="J47" s="12">
        <v>0</v>
      </c>
      <c r="K47" s="12">
        <v>8.1</v>
      </c>
      <c r="L47" s="12">
        <f t="shared" si="1"/>
        <v>16.2</v>
      </c>
      <c r="M47" s="12"/>
      <c r="N47" s="12">
        <v>3</v>
      </c>
      <c r="O47" s="12"/>
      <c r="P47" s="12">
        <v>4</v>
      </c>
      <c r="Q47" s="12"/>
      <c r="R47" s="12">
        <v>5</v>
      </c>
      <c r="S47" s="13">
        <v>64.2</v>
      </c>
    </row>
    <row r="48" spans="1:19" ht="15.75" x14ac:dyDescent="0.25">
      <c r="A48" s="10" t="s">
        <v>73</v>
      </c>
      <c r="B48" s="10">
        <v>107580030</v>
      </c>
      <c r="C48" s="10" t="s">
        <v>19</v>
      </c>
      <c r="D48" s="10">
        <v>88</v>
      </c>
      <c r="E48" s="10" t="s">
        <v>20</v>
      </c>
      <c r="F48" s="10">
        <v>46</v>
      </c>
      <c r="G48" s="11"/>
      <c r="H48" s="12">
        <v>0</v>
      </c>
      <c r="I48" s="11"/>
      <c r="J48" s="12">
        <v>2</v>
      </c>
      <c r="K48" s="12">
        <v>20</v>
      </c>
      <c r="L48" s="12">
        <f t="shared" si="1"/>
        <v>40</v>
      </c>
      <c r="M48" s="11"/>
      <c r="N48" s="12">
        <v>0</v>
      </c>
      <c r="O48" s="11"/>
      <c r="P48" s="12">
        <v>0</v>
      </c>
      <c r="Q48" s="11">
        <v>3</v>
      </c>
      <c r="R48" s="12">
        <f>+Q48*0.5</f>
        <v>1.5</v>
      </c>
      <c r="S48" s="13">
        <f>SUM(R48,P48,N48,L48,J48,H48,F48)</f>
        <v>89.5</v>
      </c>
    </row>
    <row r="49" spans="1:19" ht="15.75" x14ac:dyDescent="0.25">
      <c r="A49" s="10" t="s">
        <v>61</v>
      </c>
      <c r="B49" s="10">
        <v>401860360</v>
      </c>
      <c r="C49" s="10" t="s">
        <v>19</v>
      </c>
      <c r="D49" s="10">
        <v>89</v>
      </c>
      <c r="E49" s="10" t="s">
        <v>20</v>
      </c>
      <c r="F49" s="10">
        <v>46</v>
      </c>
      <c r="G49" s="11"/>
      <c r="H49" s="11"/>
      <c r="I49" s="11"/>
      <c r="J49" s="12">
        <v>2</v>
      </c>
      <c r="K49" s="12">
        <v>8</v>
      </c>
      <c r="L49" s="12">
        <f t="shared" si="1"/>
        <v>16</v>
      </c>
      <c r="M49" s="11"/>
      <c r="N49" s="12">
        <v>4</v>
      </c>
      <c r="O49" s="11"/>
      <c r="P49" s="12">
        <v>4</v>
      </c>
      <c r="Q49" s="11"/>
      <c r="R49" s="12">
        <v>5</v>
      </c>
      <c r="S49" s="13">
        <v>65</v>
      </c>
    </row>
    <row r="50" spans="1:19" ht="15.75" x14ac:dyDescent="0.25">
      <c r="A50" s="11" t="s">
        <v>62</v>
      </c>
      <c r="B50" s="11">
        <v>114520909</v>
      </c>
      <c r="C50" s="10" t="s">
        <v>19</v>
      </c>
      <c r="D50" s="10">
        <v>88</v>
      </c>
      <c r="E50" s="10" t="s">
        <v>20</v>
      </c>
      <c r="F50" s="10">
        <v>46</v>
      </c>
      <c r="G50" s="12"/>
      <c r="H50" s="12">
        <v>0</v>
      </c>
      <c r="I50" s="12"/>
      <c r="J50" s="12">
        <v>0</v>
      </c>
      <c r="K50" s="12">
        <v>2</v>
      </c>
      <c r="L50" s="12">
        <f t="shared" si="1"/>
        <v>4</v>
      </c>
      <c r="M50" s="12"/>
      <c r="N50" s="12">
        <v>2</v>
      </c>
      <c r="O50" s="12"/>
      <c r="P50" s="12">
        <v>4</v>
      </c>
      <c r="Q50" s="12"/>
      <c r="R50" s="12">
        <v>0</v>
      </c>
      <c r="S50" s="13">
        <f>SUM(R50,P50,N50,L50,J50,H50,F50)</f>
        <v>56</v>
      </c>
    </row>
    <row r="51" spans="1:19" ht="15.75" x14ac:dyDescent="0.25">
      <c r="A51" s="10" t="s">
        <v>72</v>
      </c>
      <c r="B51" s="10">
        <v>107740258</v>
      </c>
      <c r="C51" s="10" t="s">
        <v>19</v>
      </c>
      <c r="D51" s="10">
        <v>88</v>
      </c>
      <c r="E51" s="10" t="s">
        <v>20</v>
      </c>
      <c r="F51" s="10">
        <v>46</v>
      </c>
      <c r="G51" s="11"/>
      <c r="H51" s="12">
        <v>0</v>
      </c>
      <c r="I51" s="11"/>
      <c r="J51" s="12">
        <v>2</v>
      </c>
      <c r="K51" s="12">
        <v>0</v>
      </c>
      <c r="L51" s="12">
        <f t="shared" si="1"/>
        <v>0</v>
      </c>
      <c r="M51" s="11"/>
      <c r="N51" s="12">
        <v>2</v>
      </c>
      <c r="O51" s="11"/>
      <c r="P51" s="12">
        <v>0</v>
      </c>
      <c r="Q51" s="11"/>
      <c r="R51" s="12">
        <v>0</v>
      </c>
      <c r="S51" s="13">
        <f>SUM(R51,P51,N51,L51,J51,H51,F51)</f>
        <v>50</v>
      </c>
    </row>
    <row r="52" spans="1:19" ht="15.75" x14ac:dyDescent="0.25">
      <c r="A52" s="10" t="s">
        <v>63</v>
      </c>
      <c r="B52" s="10">
        <v>112540509</v>
      </c>
      <c r="C52" s="10" t="s">
        <v>19</v>
      </c>
      <c r="D52" s="10">
        <v>88</v>
      </c>
      <c r="E52" s="10" t="s">
        <v>20</v>
      </c>
      <c r="F52" s="10">
        <v>46</v>
      </c>
      <c r="G52" s="12"/>
      <c r="H52" s="12">
        <v>0</v>
      </c>
      <c r="I52" s="12"/>
      <c r="J52" s="12">
        <v>0</v>
      </c>
      <c r="K52" s="12">
        <v>2.11</v>
      </c>
      <c r="L52" s="12">
        <f t="shared" si="1"/>
        <v>4.22</v>
      </c>
      <c r="M52" s="12"/>
      <c r="N52" s="12">
        <v>2</v>
      </c>
      <c r="O52" s="12"/>
      <c r="P52" s="12">
        <v>4</v>
      </c>
      <c r="Q52" s="12"/>
      <c r="R52" s="12">
        <v>1</v>
      </c>
      <c r="S52" s="13">
        <v>57.22</v>
      </c>
    </row>
    <row r="53" spans="1:19" ht="15.75" x14ac:dyDescent="0.25">
      <c r="A53" s="10" t="s">
        <v>64</v>
      </c>
      <c r="B53" s="10">
        <v>115320203</v>
      </c>
      <c r="C53" s="10" t="s">
        <v>19</v>
      </c>
      <c r="D53" s="10">
        <v>88</v>
      </c>
      <c r="E53" s="10" t="s">
        <v>20</v>
      </c>
      <c r="F53" s="10">
        <v>46</v>
      </c>
      <c r="G53" s="11"/>
      <c r="H53" s="11"/>
      <c r="I53" s="11"/>
      <c r="J53" s="11"/>
      <c r="K53" s="12">
        <v>1</v>
      </c>
      <c r="L53" s="12">
        <f t="shared" si="1"/>
        <v>2</v>
      </c>
      <c r="M53" s="11"/>
      <c r="N53" s="12">
        <v>2</v>
      </c>
      <c r="O53" s="11"/>
      <c r="P53" s="12">
        <v>4</v>
      </c>
      <c r="Q53" s="11"/>
      <c r="R53" s="12">
        <v>0</v>
      </c>
      <c r="S53" s="13">
        <f t="shared" ref="S53:S59" si="3">SUM(R53,P53,N53,L53,J53,H53,F53)</f>
        <v>54</v>
      </c>
    </row>
    <row r="54" spans="1:19" ht="15.75" x14ac:dyDescent="0.25">
      <c r="A54" s="15" t="s">
        <v>65</v>
      </c>
      <c r="B54" s="15">
        <v>106730723</v>
      </c>
      <c r="C54" s="10" t="s">
        <v>19</v>
      </c>
      <c r="D54" s="10">
        <v>88</v>
      </c>
      <c r="E54" s="10" t="s">
        <v>20</v>
      </c>
      <c r="F54" s="10">
        <v>46</v>
      </c>
      <c r="G54" s="12"/>
      <c r="H54" s="12">
        <v>0</v>
      </c>
      <c r="I54" s="12"/>
      <c r="J54" s="12">
        <v>0</v>
      </c>
      <c r="K54" s="12">
        <v>1</v>
      </c>
      <c r="L54" s="12">
        <f t="shared" si="1"/>
        <v>2</v>
      </c>
      <c r="M54" s="12"/>
      <c r="N54" s="12">
        <v>2</v>
      </c>
      <c r="O54" s="12"/>
      <c r="P54" s="12">
        <v>4</v>
      </c>
      <c r="Q54" s="12"/>
      <c r="R54" s="12">
        <v>0.5</v>
      </c>
      <c r="S54" s="13">
        <f t="shared" si="3"/>
        <v>54.5</v>
      </c>
    </row>
    <row r="55" spans="1:19" ht="15.75" x14ac:dyDescent="0.25">
      <c r="A55" s="15" t="s">
        <v>66</v>
      </c>
      <c r="B55" s="15">
        <v>106460339</v>
      </c>
      <c r="C55" s="10" t="s">
        <v>19</v>
      </c>
      <c r="D55" s="10">
        <v>88</v>
      </c>
      <c r="E55" s="10" t="s">
        <v>20</v>
      </c>
      <c r="F55" s="10">
        <v>46</v>
      </c>
      <c r="G55" s="12"/>
      <c r="H55" s="12">
        <v>0</v>
      </c>
      <c r="I55" s="12"/>
      <c r="J55" s="12">
        <v>0</v>
      </c>
      <c r="K55" s="12">
        <v>6</v>
      </c>
      <c r="L55" s="12">
        <f t="shared" si="1"/>
        <v>12</v>
      </c>
      <c r="M55" s="12"/>
      <c r="N55" s="12">
        <v>0</v>
      </c>
      <c r="O55" s="12"/>
      <c r="P55" s="12">
        <v>4</v>
      </c>
      <c r="Q55" s="12"/>
      <c r="R55" s="12">
        <v>0.5</v>
      </c>
      <c r="S55" s="13">
        <f t="shared" si="3"/>
        <v>62.5</v>
      </c>
    </row>
    <row r="56" spans="1:19" ht="15.75" x14ac:dyDescent="0.25">
      <c r="A56" s="17" t="s">
        <v>67</v>
      </c>
      <c r="B56" s="17">
        <v>111520410</v>
      </c>
      <c r="C56" s="10" t="s">
        <v>19</v>
      </c>
      <c r="D56" s="10">
        <v>88</v>
      </c>
      <c r="E56" s="10" t="s">
        <v>20</v>
      </c>
      <c r="F56" s="10">
        <v>46</v>
      </c>
      <c r="G56" s="12"/>
      <c r="H56" s="12">
        <v>0</v>
      </c>
      <c r="I56" s="12"/>
      <c r="J56" s="12">
        <v>0</v>
      </c>
      <c r="K56" s="12">
        <v>5</v>
      </c>
      <c r="L56" s="12">
        <f t="shared" si="1"/>
        <v>10</v>
      </c>
      <c r="M56" s="12"/>
      <c r="N56" s="12">
        <v>2</v>
      </c>
      <c r="O56" s="12"/>
      <c r="P56" s="12">
        <v>4</v>
      </c>
      <c r="Q56" s="12"/>
      <c r="R56" s="12">
        <v>0</v>
      </c>
      <c r="S56" s="13">
        <f t="shared" si="3"/>
        <v>62</v>
      </c>
    </row>
    <row r="57" spans="1:19" ht="15.75" x14ac:dyDescent="0.25">
      <c r="A57" s="15" t="s">
        <v>68</v>
      </c>
      <c r="B57" s="15">
        <v>109920636</v>
      </c>
      <c r="C57" s="10" t="s">
        <v>19</v>
      </c>
      <c r="D57" s="10">
        <v>88</v>
      </c>
      <c r="E57" s="10" t="s">
        <v>20</v>
      </c>
      <c r="F57" s="10">
        <v>46</v>
      </c>
      <c r="G57" s="11"/>
      <c r="H57" s="11"/>
      <c r="I57" s="11"/>
      <c r="J57" s="11"/>
      <c r="K57" s="12">
        <v>1</v>
      </c>
      <c r="L57" s="12">
        <f t="shared" si="1"/>
        <v>2</v>
      </c>
      <c r="M57" s="11"/>
      <c r="N57" s="12">
        <v>2</v>
      </c>
      <c r="O57" s="11"/>
      <c r="P57" s="12">
        <v>4</v>
      </c>
      <c r="Q57" s="11"/>
      <c r="R57" s="12">
        <v>0</v>
      </c>
      <c r="S57" s="13">
        <f t="shared" si="3"/>
        <v>54</v>
      </c>
    </row>
    <row r="58" spans="1:19" s="14" customFormat="1" ht="15.75" x14ac:dyDescent="0.25">
      <c r="A58" s="10" t="s">
        <v>69</v>
      </c>
      <c r="B58" s="10">
        <v>106730723</v>
      </c>
      <c r="C58" s="10" t="s">
        <v>19</v>
      </c>
      <c r="D58" s="10">
        <v>88</v>
      </c>
      <c r="E58" s="10" t="s">
        <v>20</v>
      </c>
      <c r="F58" s="10">
        <v>46</v>
      </c>
      <c r="G58" s="12"/>
      <c r="H58" s="12">
        <v>0</v>
      </c>
      <c r="I58" s="12"/>
      <c r="J58" s="12">
        <v>0</v>
      </c>
      <c r="K58" s="12">
        <v>1</v>
      </c>
      <c r="L58" s="12">
        <f t="shared" si="1"/>
        <v>2</v>
      </c>
      <c r="M58" s="12"/>
      <c r="N58" s="12">
        <v>2</v>
      </c>
      <c r="O58" s="12"/>
      <c r="P58" s="12">
        <v>4</v>
      </c>
      <c r="Q58" s="12"/>
      <c r="R58" s="12">
        <v>0</v>
      </c>
      <c r="S58" s="13">
        <f t="shared" si="3"/>
        <v>54</v>
      </c>
    </row>
    <row r="59" spans="1:19" ht="15.75" x14ac:dyDescent="0.25">
      <c r="A59" s="15" t="s">
        <v>70</v>
      </c>
      <c r="B59" s="18">
        <v>109140967</v>
      </c>
      <c r="C59" s="10" t="s">
        <v>19</v>
      </c>
      <c r="D59" s="10">
        <v>88</v>
      </c>
      <c r="E59" s="10" t="s">
        <v>20</v>
      </c>
      <c r="F59" s="10">
        <v>46</v>
      </c>
      <c r="G59" s="12"/>
      <c r="H59" s="12">
        <v>0</v>
      </c>
      <c r="I59" s="12"/>
      <c r="J59" s="12">
        <v>0</v>
      </c>
      <c r="K59" s="12">
        <v>11.3</v>
      </c>
      <c r="L59" s="12">
        <f t="shared" si="1"/>
        <v>22.6</v>
      </c>
      <c r="M59" s="12"/>
      <c r="N59" s="12">
        <v>2</v>
      </c>
      <c r="O59" s="12"/>
      <c r="P59" s="12">
        <v>4</v>
      </c>
      <c r="Q59" s="12"/>
      <c r="R59" s="12">
        <v>0</v>
      </c>
      <c r="S59" s="13">
        <f t="shared" si="3"/>
        <v>74.599999999999994</v>
      </c>
    </row>
    <row r="60" spans="1:19" ht="15.75" x14ac:dyDescent="0.25">
      <c r="S60" s="13"/>
    </row>
  </sheetData>
  <sortState ref="A3:S59">
    <sortCondition ref="A3:A59"/>
  </sortState>
  <mergeCells count="10">
    <mergeCell ref="K1:L1"/>
    <mergeCell ref="M1:P1"/>
    <mergeCell ref="Q1:R1"/>
    <mergeCell ref="S1:S2"/>
    <mergeCell ref="A1:A2"/>
    <mergeCell ref="B1:B2"/>
    <mergeCell ref="C1:C2"/>
    <mergeCell ref="D1:D2"/>
    <mergeCell ref="E1:F1"/>
    <mergeCell ref="G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FH</dc:creator>
  <cp:lastModifiedBy>Estudiante</cp:lastModifiedBy>
  <dcterms:created xsi:type="dcterms:W3CDTF">2020-09-09T03:10:49Z</dcterms:created>
  <dcterms:modified xsi:type="dcterms:W3CDTF">2021-05-31T17:52:38Z</dcterms:modified>
</cp:coreProperties>
</file>